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5317"/>
  <workbookPr showInkAnnotation="0" autoCompressPictures="0"/>
  <bookViews>
    <workbookView xWindow="0" yWindow="0" windowWidth="25520" windowHeight="15600" tabRatio="500"/>
  </bookViews>
  <sheets>
    <sheet name="Sheet1" sheetId="3" r:id="rId1"/>
    <sheet name="Value" sheetId="2" r:id="rId2"/>
    <sheet name="Simple" sheetId="1" r:id="rId3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15" i="2" l="1"/>
  <c r="L7" i="2"/>
  <c r="G12" i="2"/>
  <c r="D62" i="2"/>
  <c r="C62" i="2"/>
  <c r="B9" i="2"/>
  <c r="D12" i="2"/>
  <c r="C13" i="2"/>
  <c r="E13" i="2"/>
  <c r="D13" i="2"/>
  <c r="C14" i="2"/>
  <c r="E14" i="2"/>
  <c r="D14" i="2"/>
  <c r="C15" i="2"/>
  <c r="E15" i="2"/>
  <c r="D15" i="2"/>
  <c r="C16" i="2"/>
  <c r="E16" i="2"/>
  <c r="D16" i="2"/>
  <c r="C17" i="2"/>
  <c r="E17" i="2"/>
  <c r="D17" i="2"/>
  <c r="C18" i="2"/>
  <c r="E18" i="2"/>
  <c r="D18" i="2"/>
  <c r="C19" i="2"/>
  <c r="E19" i="2"/>
  <c r="D19" i="2"/>
  <c r="C20" i="2"/>
  <c r="E20" i="2"/>
  <c r="D20" i="2"/>
  <c r="C21" i="2"/>
  <c r="E21" i="2"/>
  <c r="D21" i="2"/>
  <c r="C22" i="2"/>
  <c r="E22" i="2"/>
  <c r="D22" i="2"/>
  <c r="C23" i="2"/>
  <c r="E23" i="2"/>
  <c r="D23" i="2"/>
  <c r="C24" i="2"/>
  <c r="E24" i="2"/>
  <c r="D24" i="2"/>
  <c r="C25" i="2"/>
  <c r="E25" i="2"/>
  <c r="D25" i="2"/>
  <c r="C26" i="2"/>
  <c r="E26" i="2"/>
  <c r="D26" i="2"/>
  <c r="C27" i="2"/>
  <c r="E27" i="2"/>
  <c r="D27" i="2"/>
  <c r="C28" i="2"/>
  <c r="E28" i="2"/>
  <c r="D28" i="2"/>
  <c r="C29" i="2"/>
  <c r="E29" i="2"/>
  <c r="D29" i="2"/>
  <c r="C30" i="2"/>
  <c r="E30" i="2"/>
  <c r="D30" i="2"/>
  <c r="C31" i="2"/>
  <c r="E31" i="2"/>
  <c r="D31" i="2"/>
  <c r="C32" i="2"/>
  <c r="E32" i="2"/>
  <c r="D32" i="2"/>
  <c r="C33" i="2"/>
  <c r="E33" i="2"/>
  <c r="D33" i="2"/>
  <c r="C34" i="2"/>
  <c r="E34" i="2"/>
  <c r="D34" i="2"/>
  <c r="C35" i="2"/>
  <c r="E35" i="2"/>
  <c r="D35" i="2"/>
  <c r="C36" i="2"/>
  <c r="E36" i="2"/>
  <c r="D36" i="2"/>
  <c r="C37" i="2"/>
  <c r="E37" i="2"/>
  <c r="D37" i="2"/>
  <c r="C38" i="2"/>
  <c r="E38" i="2"/>
  <c r="D38" i="2"/>
  <c r="C39" i="2"/>
  <c r="E39" i="2"/>
  <c r="D39" i="2"/>
  <c r="C40" i="2"/>
  <c r="E40" i="2"/>
  <c r="D40" i="2"/>
  <c r="C41" i="2"/>
  <c r="E41" i="2"/>
  <c r="D41" i="2"/>
  <c r="C42" i="2"/>
  <c r="E42" i="2"/>
  <c r="D42" i="2"/>
  <c r="C43" i="2"/>
  <c r="E43" i="2"/>
  <c r="D43" i="2"/>
  <c r="C44" i="2"/>
  <c r="E44" i="2"/>
  <c r="D44" i="2"/>
  <c r="C45" i="2"/>
  <c r="E45" i="2"/>
  <c r="D45" i="2"/>
  <c r="C46" i="2"/>
  <c r="E46" i="2"/>
  <c r="D46" i="2"/>
  <c r="C47" i="2"/>
  <c r="E47" i="2"/>
  <c r="D47" i="2"/>
  <c r="C48" i="2"/>
  <c r="E48" i="2"/>
  <c r="D48" i="2"/>
  <c r="C49" i="2"/>
  <c r="E49" i="2"/>
  <c r="D49" i="2"/>
  <c r="C50" i="2"/>
  <c r="E50" i="2"/>
  <c r="D50" i="2"/>
  <c r="C51" i="2"/>
  <c r="E51" i="2"/>
  <c r="D51" i="2"/>
  <c r="C52" i="2"/>
  <c r="E52" i="2"/>
  <c r="D52" i="2"/>
  <c r="C53" i="2"/>
  <c r="E53" i="2"/>
  <c r="D53" i="2"/>
  <c r="C54" i="2"/>
  <c r="E54" i="2"/>
  <c r="D54" i="2"/>
  <c r="C55" i="2"/>
  <c r="E55" i="2"/>
  <c r="D55" i="2"/>
  <c r="C56" i="2"/>
  <c r="E56" i="2"/>
  <c r="D56" i="2"/>
  <c r="C57" i="2"/>
  <c r="E57" i="2"/>
  <c r="D57" i="2"/>
  <c r="C58" i="2"/>
  <c r="E58" i="2"/>
  <c r="D58" i="2"/>
  <c r="C59" i="2"/>
  <c r="E59" i="2"/>
  <c r="D59" i="2"/>
  <c r="C60" i="2"/>
  <c r="E60" i="2"/>
  <c r="D60" i="2"/>
  <c r="C61" i="2"/>
  <c r="E61" i="2"/>
  <c r="E62" i="2"/>
  <c r="D61" i="2"/>
  <c r="G11" i="2"/>
  <c r="G13" i="2"/>
  <c r="G17" i="2"/>
  <c r="L16" i="2"/>
  <c r="L17" i="2"/>
  <c r="L8" i="2"/>
  <c r="L9" i="2"/>
  <c r="G16" i="2"/>
  <c r="G18" i="2"/>
  <c r="G14" i="2"/>
  <c r="G8" i="2"/>
  <c r="G7" i="2"/>
  <c r="G9" i="2"/>
  <c r="B5" i="2"/>
  <c r="B4" i="2"/>
  <c r="D3" i="1"/>
  <c r="B4" i="1"/>
  <c r="D4" i="1"/>
  <c r="B5" i="1"/>
  <c r="D5" i="1"/>
  <c r="B6" i="1"/>
  <c r="D6" i="1"/>
  <c r="B7" i="1"/>
  <c r="D7" i="1"/>
  <c r="B8" i="1"/>
  <c r="D8" i="1"/>
  <c r="B9" i="1"/>
  <c r="D9" i="1"/>
  <c r="B10" i="1"/>
  <c r="D10" i="1"/>
  <c r="B11" i="1"/>
  <c r="D11" i="1"/>
  <c r="B12" i="1"/>
  <c r="D12" i="1"/>
  <c r="B13" i="1"/>
  <c r="D13" i="1"/>
  <c r="B14" i="1"/>
  <c r="D14" i="1"/>
  <c r="B15" i="1"/>
  <c r="D15" i="1"/>
  <c r="B16" i="1"/>
  <c r="D16" i="1"/>
  <c r="B17" i="1"/>
  <c r="D17" i="1"/>
  <c r="B18" i="1"/>
  <c r="D18" i="1"/>
  <c r="B19" i="1"/>
  <c r="D19" i="1"/>
  <c r="B20" i="1"/>
  <c r="D20" i="1"/>
  <c r="B21" i="1"/>
  <c r="D21" i="1"/>
  <c r="B22" i="1"/>
  <c r="D22" i="1"/>
  <c r="B23" i="1"/>
  <c r="D23" i="1"/>
  <c r="B24" i="1"/>
  <c r="D24" i="1"/>
  <c r="B25" i="1"/>
  <c r="D25" i="1"/>
  <c r="B26" i="1"/>
  <c r="D26" i="1"/>
  <c r="B27" i="1"/>
  <c r="D27" i="1"/>
</calcChain>
</file>

<file path=xl/sharedStrings.xml><?xml version="1.0" encoding="utf-8"?>
<sst xmlns="http://schemas.openxmlformats.org/spreadsheetml/2006/main" count="74" uniqueCount="60">
  <si>
    <t>Improvement 1%</t>
  </si>
  <si>
    <t>Iteration</t>
  </si>
  <si>
    <t>Start</t>
  </si>
  <si>
    <t>Improvement</t>
  </si>
  <si>
    <t>Delta</t>
  </si>
  <si>
    <t>&lt;---- How fast can you iterate?</t>
  </si>
  <si>
    <t>25% improvement</t>
  </si>
  <si>
    <t>1% per month for 2 years</t>
  </si>
  <si>
    <t>1% per week for 6 months</t>
  </si>
  <si>
    <t>1% per day for 5 weeks</t>
  </si>
  <si>
    <t>Power of Incremental improvement</t>
  </si>
  <si>
    <t>How do you iterate quickly?</t>
  </si>
  <si>
    <t>Don't upfront analyse: do and measure</t>
  </si>
  <si>
    <t>Roll back non-improvements</t>
  </si>
  <si>
    <t>Have lots of ideas</t>
  </si>
  <si>
    <t>Try many</t>
  </si>
  <si>
    <t>Remove barriers to trying</t>
  </si>
  <si>
    <t>Embrace failure</t>
  </si>
  <si>
    <t>----&gt;</t>
  </si>
  <si>
    <t>Distribute authority</t>
  </si>
  <si>
    <t>Make time available</t>
  </si>
  <si>
    <t>Make money available</t>
  </si>
  <si>
    <t>Reward success</t>
  </si>
  <si>
    <t>Collaborate</t>
  </si>
  <si>
    <t>People</t>
  </si>
  <si>
    <t>Cost</t>
  </si>
  <si>
    <t>Total:</t>
  </si>
  <si>
    <t>Value</t>
  </si>
  <si>
    <t>Week</t>
  </si>
  <si>
    <t>Value add</t>
  </si>
  <si>
    <t>Total value</t>
  </si>
  <si>
    <t>Final</t>
  </si>
  <si>
    <t>Per week</t>
  </si>
  <si>
    <t>Per person/Per year</t>
  </si>
  <si>
    <t>Cost per year</t>
  </si>
  <si>
    <t>per week</t>
  </si>
  <si>
    <t>over year</t>
  </si>
  <si>
    <t>Total delta</t>
  </si>
  <si>
    <t>Improved total</t>
  </si>
  <si>
    <t>Delta%</t>
  </si>
  <si>
    <t>spend per person</t>
  </si>
  <si>
    <t>spend per week</t>
  </si>
  <si>
    <t>per person per week</t>
  </si>
  <si>
    <t>Team improvement</t>
  </si>
  <si>
    <t>Cummulative improvement</t>
  </si>
  <si>
    <t>Training course</t>
  </si>
  <si>
    <t>Trainer</t>
  </si>
  <si>
    <t>2-days out</t>
  </si>
  <si>
    <t>Time to cover</t>
  </si>
  <si>
    <t>weeks</t>
  </si>
  <si>
    <t>Can course give</t>
  </si>
  <si>
    <t>improvement?</t>
  </si>
  <si>
    <t>Conference</t>
  </si>
  <si>
    <t>Ticket</t>
  </si>
  <si>
    <t>2 days out</t>
  </si>
  <si>
    <t>Total</t>
  </si>
  <si>
    <t>Totals:</t>
  </si>
  <si>
    <t>© Allan Kelly, 2017</t>
  </si>
  <si>
    <t>http://www.allankellyassociates.co.uk/</t>
  </si>
  <si>
    <t>Calculations on tabbed sheets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</si>
</sst>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$-C09]#,##0"/>
    <numFmt numFmtId="165" formatCode="[$$-C09]#,##0.00"/>
  </numFmts>
  <fonts count="9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4"/>
      <color theme="1"/>
      <name val="Calibri"/>
      <scheme val="minor"/>
    </font>
    <font>
      <b/>
      <sz val="20"/>
      <color theme="1"/>
      <name val="Calibri"/>
      <scheme val="minor"/>
    </font>
    <font>
      <b/>
      <sz val="18"/>
      <color theme="1"/>
      <name val="Calibri"/>
      <scheme val="minor"/>
    </font>
    <font>
      <sz val="12"/>
      <color rgb="FF000000"/>
      <name val="Calibri"/>
      <family val="2"/>
      <scheme val="minor"/>
    </font>
    <font>
      <b/>
      <sz val="14"/>
      <color rgb="FF000000"/>
      <name val="Calibri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1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9" fontId="0" fillId="0" borderId="0" xfId="0" applyNumberFormat="1"/>
    <xf numFmtId="0" fontId="1" fillId="0" borderId="0" xfId="0" applyFont="1"/>
    <xf numFmtId="2" fontId="1" fillId="0" borderId="0" xfId="0" applyNumberFormat="1" applyFont="1"/>
    <xf numFmtId="2" fontId="0" fillId="0" borderId="0" xfId="0" applyNumberFormat="1"/>
    <xf numFmtId="0" fontId="0" fillId="0" borderId="0" xfId="0" quotePrefix="1"/>
    <xf numFmtId="2" fontId="4" fillId="0" borderId="0" xfId="0" applyNumberFormat="1" applyFont="1"/>
    <xf numFmtId="2" fontId="5" fillId="0" borderId="0" xfId="0" applyNumberFormat="1" applyFont="1"/>
    <xf numFmtId="1" fontId="0" fillId="0" borderId="0" xfId="0" applyNumberFormat="1"/>
    <xf numFmtId="164" fontId="0" fillId="0" borderId="0" xfId="0" applyNumberFormat="1"/>
    <xf numFmtId="164" fontId="1" fillId="0" borderId="0" xfId="0" applyNumberFormat="1" applyFont="1"/>
    <xf numFmtId="10" fontId="0" fillId="0" borderId="0" xfId="0" applyNumberFormat="1"/>
    <xf numFmtId="165" fontId="0" fillId="0" borderId="0" xfId="0" applyNumberFormat="1"/>
    <xf numFmtId="0" fontId="6" fillId="0" borderId="0" xfId="0" applyFont="1"/>
    <xf numFmtId="0" fontId="0" fillId="0" borderId="0" xfId="0" applyNumberFormat="1"/>
    <xf numFmtId="0" fontId="7" fillId="0" borderId="0" xfId="0" applyFont="1"/>
    <xf numFmtId="2" fontId="8" fillId="0" borderId="0" xfId="0" applyNumberFormat="1" applyFont="1"/>
    <xf numFmtId="0" fontId="5" fillId="0" borderId="0" xfId="0" applyFont="1"/>
  </cellXfs>
  <cellStyles count="31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2"/>
          <c:order val="1"/>
          <c:tx>
            <c:strRef>
              <c:f>Value!$C$11</c:f>
              <c:strCache>
                <c:ptCount val="1"/>
                <c:pt idx="0">
                  <c:v>Value add</c:v>
                </c:pt>
              </c:strCache>
            </c:strRef>
          </c:tx>
          <c:invertIfNegative val="0"/>
          <c:val>
            <c:numRef>
              <c:f>Value!$C$12:$C$61</c:f>
              <c:numCache>
                <c:formatCode>0</c:formatCode>
                <c:ptCount val="50"/>
                <c:pt idx="1">
                  <c:v>110.0</c:v>
                </c:pt>
                <c:pt idx="2">
                  <c:v>111.1</c:v>
                </c:pt>
                <c:pt idx="3">
                  <c:v>112.211</c:v>
                </c:pt>
                <c:pt idx="4">
                  <c:v>113.33311</c:v>
                </c:pt>
                <c:pt idx="5">
                  <c:v>114.4664411</c:v>
                </c:pt>
                <c:pt idx="6">
                  <c:v>115.611105511</c:v>
                </c:pt>
                <c:pt idx="7">
                  <c:v>116.76721656611</c:v>
                </c:pt>
                <c:pt idx="8">
                  <c:v>117.9348887317711</c:v>
                </c:pt>
                <c:pt idx="9">
                  <c:v>119.1142376190888</c:v>
                </c:pt>
                <c:pt idx="10">
                  <c:v>120.3053799952797</c:v>
                </c:pt>
                <c:pt idx="11">
                  <c:v>121.5084337952325</c:v>
                </c:pt>
                <c:pt idx="12">
                  <c:v>122.7235181331848</c:v>
                </c:pt>
                <c:pt idx="13">
                  <c:v>123.9507533145167</c:v>
                </c:pt>
                <c:pt idx="14">
                  <c:v>125.1902608476618</c:v>
                </c:pt>
                <c:pt idx="15">
                  <c:v>126.4421634561384</c:v>
                </c:pt>
                <c:pt idx="16">
                  <c:v>127.7065850906998</c:v>
                </c:pt>
                <c:pt idx="17">
                  <c:v>128.9836509416068</c:v>
                </c:pt>
                <c:pt idx="18">
                  <c:v>130.273487451023</c:v>
                </c:pt>
                <c:pt idx="19">
                  <c:v>131.5762223255331</c:v>
                </c:pt>
                <c:pt idx="20">
                  <c:v>132.8919845487885</c:v>
                </c:pt>
                <c:pt idx="21">
                  <c:v>134.2209043942763</c:v>
                </c:pt>
                <c:pt idx="22">
                  <c:v>135.5631134382191</c:v>
                </c:pt>
                <c:pt idx="23">
                  <c:v>136.9187445726013</c:v>
                </c:pt>
                <c:pt idx="24">
                  <c:v>138.2879320183273</c:v>
                </c:pt>
                <c:pt idx="25">
                  <c:v>139.6708113385106</c:v>
                </c:pt>
                <c:pt idx="26">
                  <c:v>141.0675194518957</c:v>
                </c:pt>
                <c:pt idx="27">
                  <c:v>142.4781946464147</c:v>
                </c:pt>
                <c:pt idx="28">
                  <c:v>143.9029765928788</c:v>
                </c:pt>
                <c:pt idx="29">
                  <c:v>145.3420063588076</c:v>
                </c:pt>
                <c:pt idx="30">
                  <c:v>146.7954264223957</c:v>
                </c:pt>
                <c:pt idx="31">
                  <c:v>148.2633806866196</c:v>
                </c:pt>
                <c:pt idx="32">
                  <c:v>149.7460144934858</c:v>
                </c:pt>
                <c:pt idx="33">
                  <c:v>151.2434746384207</c:v>
                </c:pt>
                <c:pt idx="34">
                  <c:v>152.7559093848049</c:v>
                </c:pt>
                <c:pt idx="35">
                  <c:v>154.2834684786529</c:v>
                </c:pt>
                <c:pt idx="36">
                  <c:v>155.8263031634395</c:v>
                </c:pt>
                <c:pt idx="37">
                  <c:v>157.3845661950739</c:v>
                </c:pt>
                <c:pt idx="38">
                  <c:v>158.9584118570246</c:v>
                </c:pt>
                <c:pt idx="39">
                  <c:v>160.5479959755948</c:v>
                </c:pt>
                <c:pt idx="40">
                  <c:v>162.1534759353508</c:v>
                </c:pt>
                <c:pt idx="41">
                  <c:v>163.7750106947043</c:v>
                </c:pt>
                <c:pt idx="42">
                  <c:v>165.4127608016514</c:v>
                </c:pt>
                <c:pt idx="43">
                  <c:v>167.0668884096679</c:v>
                </c:pt>
                <c:pt idx="44">
                  <c:v>168.7375572937645</c:v>
                </c:pt>
                <c:pt idx="45">
                  <c:v>170.4249328667022</c:v>
                </c:pt>
                <c:pt idx="46">
                  <c:v>172.1291821953692</c:v>
                </c:pt>
                <c:pt idx="47">
                  <c:v>173.8504740173229</c:v>
                </c:pt>
                <c:pt idx="48">
                  <c:v>175.5889787574961</c:v>
                </c:pt>
                <c:pt idx="49">
                  <c:v>177.3448685450711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02695336"/>
        <c:axId val="2102698312"/>
      </c:barChart>
      <c:lineChart>
        <c:grouping val="standard"/>
        <c:varyColors val="0"/>
        <c:ser>
          <c:idx val="1"/>
          <c:order val="0"/>
          <c:tx>
            <c:strRef>
              <c:f>Value!$B$11</c:f>
              <c:strCache>
                <c:ptCount val="1"/>
                <c:pt idx="0">
                  <c:v>Improvement</c:v>
                </c:pt>
              </c:strCache>
            </c:strRef>
          </c:tx>
          <c:marker>
            <c:symbol val="none"/>
          </c:marker>
          <c:val>
            <c:numRef>
              <c:f>Value!$B$12:$B$61</c:f>
              <c:numCache>
                <c:formatCode>0%</c:formatCode>
                <c:ptCount val="50"/>
                <c:pt idx="1">
                  <c:v>0.01</c:v>
                </c:pt>
                <c:pt idx="2">
                  <c:v>0.01</c:v>
                </c:pt>
                <c:pt idx="3">
                  <c:v>0.01</c:v>
                </c:pt>
                <c:pt idx="4">
                  <c:v>0.01</c:v>
                </c:pt>
                <c:pt idx="5">
                  <c:v>0.01</c:v>
                </c:pt>
                <c:pt idx="6">
                  <c:v>0.01</c:v>
                </c:pt>
                <c:pt idx="7">
                  <c:v>0.01</c:v>
                </c:pt>
                <c:pt idx="8">
                  <c:v>0.01</c:v>
                </c:pt>
                <c:pt idx="9">
                  <c:v>0.01</c:v>
                </c:pt>
                <c:pt idx="10">
                  <c:v>0.01</c:v>
                </c:pt>
                <c:pt idx="11">
                  <c:v>0.01</c:v>
                </c:pt>
                <c:pt idx="12">
                  <c:v>0.01</c:v>
                </c:pt>
                <c:pt idx="13">
                  <c:v>0.01</c:v>
                </c:pt>
                <c:pt idx="14">
                  <c:v>0.01</c:v>
                </c:pt>
                <c:pt idx="15">
                  <c:v>0.01</c:v>
                </c:pt>
                <c:pt idx="16">
                  <c:v>0.01</c:v>
                </c:pt>
                <c:pt idx="17">
                  <c:v>0.01</c:v>
                </c:pt>
                <c:pt idx="18">
                  <c:v>0.01</c:v>
                </c:pt>
                <c:pt idx="19">
                  <c:v>0.01</c:v>
                </c:pt>
                <c:pt idx="20">
                  <c:v>0.01</c:v>
                </c:pt>
                <c:pt idx="21">
                  <c:v>0.01</c:v>
                </c:pt>
                <c:pt idx="22">
                  <c:v>0.01</c:v>
                </c:pt>
                <c:pt idx="23">
                  <c:v>0.01</c:v>
                </c:pt>
                <c:pt idx="24">
                  <c:v>0.01</c:v>
                </c:pt>
                <c:pt idx="25">
                  <c:v>0.01</c:v>
                </c:pt>
                <c:pt idx="26">
                  <c:v>0.01</c:v>
                </c:pt>
                <c:pt idx="27">
                  <c:v>0.01</c:v>
                </c:pt>
                <c:pt idx="28">
                  <c:v>0.01</c:v>
                </c:pt>
                <c:pt idx="29">
                  <c:v>0.01</c:v>
                </c:pt>
                <c:pt idx="30">
                  <c:v>0.01</c:v>
                </c:pt>
                <c:pt idx="31">
                  <c:v>0.01</c:v>
                </c:pt>
                <c:pt idx="32">
                  <c:v>0.01</c:v>
                </c:pt>
                <c:pt idx="33">
                  <c:v>0.01</c:v>
                </c:pt>
                <c:pt idx="34">
                  <c:v>0.01</c:v>
                </c:pt>
                <c:pt idx="35">
                  <c:v>0.01</c:v>
                </c:pt>
                <c:pt idx="36">
                  <c:v>0.01</c:v>
                </c:pt>
                <c:pt idx="37">
                  <c:v>0.01</c:v>
                </c:pt>
                <c:pt idx="38">
                  <c:v>0.01</c:v>
                </c:pt>
                <c:pt idx="39">
                  <c:v>0.01</c:v>
                </c:pt>
                <c:pt idx="40">
                  <c:v>0.01</c:v>
                </c:pt>
                <c:pt idx="41">
                  <c:v>0.01</c:v>
                </c:pt>
                <c:pt idx="42">
                  <c:v>0.01</c:v>
                </c:pt>
                <c:pt idx="43">
                  <c:v>0.01</c:v>
                </c:pt>
                <c:pt idx="44">
                  <c:v>0.01</c:v>
                </c:pt>
                <c:pt idx="45">
                  <c:v>0.01</c:v>
                </c:pt>
                <c:pt idx="46">
                  <c:v>0.01</c:v>
                </c:pt>
                <c:pt idx="47">
                  <c:v>0.01</c:v>
                </c:pt>
                <c:pt idx="48">
                  <c:v>0.01</c:v>
                </c:pt>
                <c:pt idx="49">
                  <c:v>0.01</c:v>
                </c:pt>
              </c:numCache>
            </c:numRef>
          </c:val>
          <c:smooth val="0"/>
        </c:ser>
        <c:ser>
          <c:idx val="0"/>
          <c:order val="2"/>
          <c:tx>
            <c:strRef>
              <c:f>Value!$E$11</c:f>
              <c:strCache>
                <c:ptCount val="1"/>
                <c:pt idx="0">
                  <c:v>Cummulative improvement</c:v>
                </c:pt>
              </c:strCache>
            </c:strRef>
          </c:tx>
          <c:marker>
            <c:symbol val="none"/>
          </c:marker>
          <c:val>
            <c:numRef>
              <c:f>Value!$E$12:$E$61</c:f>
              <c:numCache>
                <c:formatCode>0.00%</c:formatCode>
                <c:ptCount val="50"/>
                <c:pt idx="1">
                  <c:v>0.01</c:v>
                </c:pt>
                <c:pt idx="2">
                  <c:v>0.0101</c:v>
                </c:pt>
                <c:pt idx="3">
                  <c:v>0.010201</c:v>
                </c:pt>
                <c:pt idx="4">
                  <c:v>0.01030301</c:v>
                </c:pt>
                <c:pt idx="5">
                  <c:v>0.0104060401</c:v>
                </c:pt>
                <c:pt idx="6">
                  <c:v>0.010510100501</c:v>
                </c:pt>
                <c:pt idx="7">
                  <c:v>0.01061520150601</c:v>
                </c:pt>
                <c:pt idx="8">
                  <c:v>0.0107213535210701</c:v>
                </c:pt>
                <c:pt idx="9">
                  <c:v>0.0108285670562808</c:v>
                </c:pt>
                <c:pt idx="10">
                  <c:v>0.0109368527268436</c:v>
                </c:pt>
                <c:pt idx="11">
                  <c:v>0.011046221254112</c:v>
                </c:pt>
                <c:pt idx="12">
                  <c:v>0.0111566834666532</c:v>
                </c:pt>
                <c:pt idx="13">
                  <c:v>0.0112682503013197</c:v>
                </c:pt>
                <c:pt idx="14">
                  <c:v>0.0113809328043329</c:v>
                </c:pt>
                <c:pt idx="15">
                  <c:v>0.0114947421323762</c:v>
                </c:pt>
                <c:pt idx="16">
                  <c:v>0.0116096895537</c:v>
                </c:pt>
                <c:pt idx="17">
                  <c:v>0.011725786449237</c:v>
                </c:pt>
                <c:pt idx="18">
                  <c:v>0.0118430443137294</c:v>
                </c:pt>
                <c:pt idx="19">
                  <c:v>0.0119614747568666</c:v>
                </c:pt>
                <c:pt idx="20">
                  <c:v>0.0120810895044353</c:v>
                </c:pt>
                <c:pt idx="21">
                  <c:v>0.0122019003994797</c:v>
                </c:pt>
                <c:pt idx="22">
                  <c:v>0.0123239194034745</c:v>
                </c:pt>
                <c:pt idx="23">
                  <c:v>0.0124471585975092</c:v>
                </c:pt>
                <c:pt idx="24">
                  <c:v>0.0125716301834843</c:v>
                </c:pt>
                <c:pt idx="25">
                  <c:v>0.0126973464853191</c:v>
                </c:pt>
                <c:pt idx="26">
                  <c:v>0.0128243199501723</c:v>
                </c:pt>
                <c:pt idx="27">
                  <c:v>0.0129525631496741</c:v>
                </c:pt>
                <c:pt idx="28">
                  <c:v>0.0130820887811708</c:v>
                </c:pt>
                <c:pt idx="29">
                  <c:v>0.0132129096689825</c:v>
                </c:pt>
                <c:pt idx="30">
                  <c:v>0.0133450387656723</c:v>
                </c:pt>
                <c:pt idx="31">
                  <c:v>0.0134784891533291</c:v>
                </c:pt>
                <c:pt idx="32">
                  <c:v>0.0136132740448623</c:v>
                </c:pt>
                <c:pt idx="33">
                  <c:v>0.013749406785311</c:v>
                </c:pt>
                <c:pt idx="34">
                  <c:v>0.0138869008531641</c:v>
                </c:pt>
                <c:pt idx="35">
                  <c:v>0.0140257698616957</c:v>
                </c:pt>
                <c:pt idx="36">
                  <c:v>0.0141660275603127</c:v>
                </c:pt>
                <c:pt idx="37">
                  <c:v>0.0143076878359158</c:v>
                </c:pt>
                <c:pt idx="38">
                  <c:v>0.014450764714275</c:v>
                </c:pt>
                <c:pt idx="39">
                  <c:v>0.0145952723614177</c:v>
                </c:pt>
                <c:pt idx="40">
                  <c:v>0.0147412250850319</c:v>
                </c:pt>
                <c:pt idx="41">
                  <c:v>0.0148886373358822</c:v>
                </c:pt>
                <c:pt idx="42">
                  <c:v>0.015037523709241</c:v>
                </c:pt>
                <c:pt idx="43">
                  <c:v>0.0151878989463334</c:v>
                </c:pt>
                <c:pt idx="44">
                  <c:v>0.0153397779357968</c:v>
                </c:pt>
                <c:pt idx="45">
                  <c:v>0.0154931757151547</c:v>
                </c:pt>
                <c:pt idx="46">
                  <c:v>0.0156481074723063</c:v>
                </c:pt>
                <c:pt idx="47">
                  <c:v>0.0158045885470294</c:v>
                </c:pt>
                <c:pt idx="48">
                  <c:v>0.0159626344324996</c:v>
                </c:pt>
                <c:pt idx="49">
                  <c:v>0.0161222607768246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2704776"/>
        <c:axId val="2102701848"/>
      </c:lineChart>
      <c:catAx>
        <c:axId val="2102695336"/>
        <c:scaling>
          <c:orientation val="minMax"/>
        </c:scaling>
        <c:delete val="0"/>
        <c:axPos val="b"/>
        <c:majorTickMark val="out"/>
        <c:minorTickMark val="none"/>
        <c:tickLblPos val="nextTo"/>
        <c:crossAx val="2102698312"/>
        <c:crosses val="autoZero"/>
        <c:auto val="1"/>
        <c:lblAlgn val="ctr"/>
        <c:lblOffset val="100"/>
        <c:noMultiLvlLbl val="0"/>
      </c:catAx>
      <c:valAx>
        <c:axId val="2102698312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2102695336"/>
        <c:crosses val="autoZero"/>
        <c:crossBetween val="between"/>
      </c:valAx>
      <c:valAx>
        <c:axId val="2102701848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crossAx val="2102704776"/>
        <c:crosses val="max"/>
        <c:crossBetween val="between"/>
      </c:valAx>
      <c:catAx>
        <c:axId val="2102704776"/>
        <c:scaling>
          <c:orientation val="minMax"/>
        </c:scaling>
        <c:delete val="1"/>
        <c:axPos val="b"/>
        <c:majorTickMark val="out"/>
        <c:minorTickMark val="none"/>
        <c:tickLblPos val="nextTo"/>
        <c:crossAx val="2102701848"/>
        <c:crosses val="autoZero"/>
        <c:auto val="1"/>
        <c:lblAlgn val="ctr"/>
        <c:lblOffset val="100"/>
        <c:noMultiLvlLbl val="0"/>
      </c:cat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40640</xdr:colOff>
      <xdr:row>5</xdr:row>
      <xdr:rowOff>87393</xdr:rowOff>
    </xdr:from>
    <xdr:to>
      <xdr:col>14</xdr:col>
      <xdr:colOff>256540</xdr:colOff>
      <xdr:row>18</xdr:row>
      <xdr:rowOff>180338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640" y="1215153"/>
          <a:ext cx="11737340" cy="2602465"/>
        </a:xfrm>
        <a:prstGeom prst="rect">
          <a:avLst/>
        </a:prstGeom>
      </xdr:spPr>
    </xdr:pic>
    <xdr:clientData/>
  </xdr:twoCellAnchor>
  <xdr:twoCellAnchor>
    <xdr:from>
      <xdr:col>1</xdr:col>
      <xdr:colOff>772160</xdr:colOff>
      <xdr:row>19</xdr:row>
      <xdr:rowOff>10160</xdr:rowOff>
    </xdr:from>
    <xdr:to>
      <xdr:col>2</xdr:col>
      <xdr:colOff>660400</xdr:colOff>
      <xdr:row>24</xdr:row>
      <xdr:rowOff>132080</xdr:rowOff>
    </xdr:to>
    <xdr:sp macro="" textlink="">
      <xdr:nvSpPr>
        <xdr:cNvPr id="4" name="Down Arrow 3"/>
        <xdr:cNvSpPr/>
      </xdr:nvSpPr>
      <xdr:spPr>
        <a:xfrm>
          <a:off x="1595120" y="3840480"/>
          <a:ext cx="711200" cy="1087120"/>
        </a:xfrm>
        <a:prstGeom prst="downArrow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772160</xdr:colOff>
      <xdr:row>18</xdr:row>
      <xdr:rowOff>172720</xdr:rowOff>
    </xdr:from>
    <xdr:to>
      <xdr:col>3</xdr:col>
      <xdr:colOff>660400</xdr:colOff>
      <xdr:row>24</xdr:row>
      <xdr:rowOff>101600</xdr:rowOff>
    </xdr:to>
    <xdr:sp macro="" textlink="">
      <xdr:nvSpPr>
        <xdr:cNvPr id="5" name="Down Arrow 4"/>
        <xdr:cNvSpPr/>
      </xdr:nvSpPr>
      <xdr:spPr>
        <a:xfrm>
          <a:off x="2418080" y="3810000"/>
          <a:ext cx="711200" cy="1087120"/>
        </a:xfrm>
        <a:prstGeom prst="downArrow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10160</xdr:colOff>
      <xdr:row>21</xdr:row>
      <xdr:rowOff>0</xdr:rowOff>
    </xdr:from>
    <xdr:to>
      <xdr:col>14</xdr:col>
      <xdr:colOff>772160</xdr:colOff>
      <xdr:row>42</xdr:row>
      <xdr:rowOff>162560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tabSelected="1" zoomScale="125" zoomScaleNormal="125" zoomScalePageLayoutView="125" workbookViewId="0">
      <selection activeCell="A20" sqref="A20"/>
    </sheetView>
  </sheetViews>
  <sheetFormatPr baseColWidth="10" defaultRowHeight="15" x14ac:dyDescent="0"/>
  <sheetData>
    <row r="1" spans="1:2" ht="25">
      <c r="A1" s="7" t="s">
        <v>0</v>
      </c>
      <c r="B1" s="15"/>
    </row>
    <row r="2" spans="1:2" ht="18">
      <c r="A2" s="16" t="s">
        <v>10</v>
      </c>
    </row>
    <row r="4" spans="1:2">
      <c r="A4" t="s">
        <v>57</v>
      </c>
    </row>
    <row r="5" spans="1:2">
      <c r="A5" s="2" t="s">
        <v>58</v>
      </c>
    </row>
    <row r="21" spans="5:5" ht="25">
      <c r="E21" s="17" t="s">
        <v>59</v>
      </c>
    </row>
  </sheetData>
  <pageMargins left="0.75" right="0.75" top="1" bottom="1" header="0.5" footer="0.5"/>
  <pageSetup paperSize="9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4"/>
  <sheetViews>
    <sheetView topLeftCell="A40" zoomScale="125" zoomScaleNormal="125" zoomScalePageLayoutView="125" workbookViewId="0">
      <selection activeCell="C61" sqref="C61"/>
    </sheetView>
  </sheetViews>
  <sheetFormatPr baseColWidth="10" defaultRowHeight="15" x14ac:dyDescent="0"/>
  <cols>
    <col min="5" max="5" width="10.83203125" style="11"/>
    <col min="7" max="7" width="10.83203125" style="9"/>
  </cols>
  <sheetData>
    <row r="1" spans="1:13" ht="23">
      <c r="A1" s="13" t="s">
        <v>43</v>
      </c>
    </row>
    <row r="2" spans="1:13">
      <c r="A2" t="s">
        <v>24</v>
      </c>
      <c r="B2">
        <v>5</v>
      </c>
    </row>
    <row r="3" spans="1:13">
      <c r="A3" t="s">
        <v>25</v>
      </c>
      <c r="B3">
        <v>100000</v>
      </c>
      <c r="C3" t="s">
        <v>33</v>
      </c>
    </row>
    <row r="4" spans="1:13">
      <c r="A4" t="s">
        <v>26</v>
      </c>
      <c r="B4">
        <f>B3*B2</f>
        <v>500000</v>
      </c>
      <c r="C4" t="s">
        <v>34</v>
      </c>
    </row>
    <row r="5" spans="1:13">
      <c r="A5" t="s">
        <v>25</v>
      </c>
      <c r="B5" s="4">
        <f>B4/50</f>
        <v>10000</v>
      </c>
      <c r="C5" t="s">
        <v>32</v>
      </c>
      <c r="J5" t="s">
        <v>45</v>
      </c>
    </row>
    <row r="6" spans="1:13">
      <c r="G6" s="9" t="s">
        <v>27</v>
      </c>
      <c r="K6" t="s">
        <v>46</v>
      </c>
      <c r="L6">
        <v>10000</v>
      </c>
    </row>
    <row r="7" spans="1:13">
      <c r="F7" t="s">
        <v>2</v>
      </c>
      <c r="G7" s="9">
        <f>D12</f>
        <v>11000</v>
      </c>
      <c r="H7" t="s">
        <v>35</v>
      </c>
      <c r="K7" t="s">
        <v>47</v>
      </c>
      <c r="L7">
        <f>(B5/5*2)*5</f>
        <v>20000</v>
      </c>
    </row>
    <row r="8" spans="1:13">
      <c r="A8" t="s">
        <v>29</v>
      </c>
      <c r="B8" s="1">
        <v>0.1</v>
      </c>
      <c r="F8" t="s">
        <v>31</v>
      </c>
      <c r="G8" s="9">
        <f>G46+D61</f>
        <v>17911.831723052179</v>
      </c>
      <c r="H8" t="s">
        <v>35</v>
      </c>
      <c r="K8" t="s">
        <v>26</v>
      </c>
      <c r="L8">
        <f>L7+L6</f>
        <v>30000</v>
      </c>
    </row>
    <row r="9" spans="1:13">
      <c r="A9" t="s">
        <v>27</v>
      </c>
      <c r="B9">
        <f>B5*(1+B8)</f>
        <v>11000</v>
      </c>
      <c r="F9" t="s">
        <v>4</v>
      </c>
      <c r="G9" s="10">
        <f>G8-G7</f>
        <v>6911.8317230521789</v>
      </c>
      <c r="H9" t="s">
        <v>36</v>
      </c>
      <c r="K9" t="s">
        <v>48</v>
      </c>
      <c r="L9" s="14">
        <f>L8/G17</f>
        <v>9.4283287471017001</v>
      </c>
      <c r="M9" t="s">
        <v>49</v>
      </c>
    </row>
    <row r="10" spans="1:13">
      <c r="K10" t="s">
        <v>50</v>
      </c>
    </row>
    <row r="11" spans="1:13">
      <c r="A11" s="2" t="s">
        <v>28</v>
      </c>
      <c r="B11" s="2" t="s">
        <v>3</v>
      </c>
      <c r="C11" s="2" t="s">
        <v>29</v>
      </c>
      <c r="D11" s="2" t="s">
        <v>30</v>
      </c>
      <c r="E11" s="11" t="s">
        <v>44</v>
      </c>
      <c r="F11" s="2" t="s">
        <v>30</v>
      </c>
      <c r="G11" s="9">
        <f>B9*50</f>
        <v>550000</v>
      </c>
      <c r="I11" s="9"/>
      <c r="L11" s="11">
        <v>4.4999999999999998E-2</v>
      </c>
      <c r="M11" t="s">
        <v>51</v>
      </c>
    </row>
    <row r="12" spans="1:13">
      <c r="A12">
        <v>0</v>
      </c>
      <c r="C12" s="8"/>
      <c r="D12" s="8">
        <f>B9</f>
        <v>11000</v>
      </c>
      <c r="F12" t="s">
        <v>38</v>
      </c>
      <c r="G12" s="9">
        <f>SUM(D12:D61)</f>
        <v>709095.00402827014</v>
      </c>
    </row>
    <row r="13" spans="1:13">
      <c r="A13">
        <v>1</v>
      </c>
      <c r="B13" s="1">
        <v>0.01</v>
      </c>
      <c r="C13" s="8">
        <f>D12*B13</f>
        <v>110</v>
      </c>
      <c r="D13" s="8">
        <f>D12+C13</f>
        <v>11110</v>
      </c>
      <c r="E13" s="11">
        <f>C13/D$12</f>
        <v>0.01</v>
      </c>
      <c r="F13" t="s">
        <v>37</v>
      </c>
      <c r="G13" s="9">
        <f>G12-G11</f>
        <v>159095.00402827014</v>
      </c>
      <c r="H13" t="s">
        <v>35</v>
      </c>
      <c r="J13" t="s">
        <v>52</v>
      </c>
    </row>
    <row r="14" spans="1:13">
      <c r="A14">
        <v>2</v>
      </c>
      <c r="B14" s="1">
        <v>0.01</v>
      </c>
      <c r="C14" s="8">
        <f t="shared" ref="C14:C61" si="0">D13*B14</f>
        <v>111.10000000000001</v>
      </c>
      <c r="D14" s="8">
        <f t="shared" ref="D14:D36" si="1">D13+C14</f>
        <v>11221.1</v>
      </c>
      <c r="E14" s="11">
        <f t="shared" ref="E14:E61" si="2">C14/D$12</f>
        <v>1.0100000000000001E-2</v>
      </c>
      <c r="F14" t="s">
        <v>39</v>
      </c>
      <c r="G14" s="11">
        <f>G13/G11</f>
        <v>0.28926364368776386</v>
      </c>
      <c r="H14" t="s">
        <v>36</v>
      </c>
      <c r="K14" t="s">
        <v>53</v>
      </c>
      <c r="L14">
        <v>1000</v>
      </c>
    </row>
    <row r="15" spans="1:13">
      <c r="A15">
        <v>3</v>
      </c>
      <c r="B15" s="1">
        <v>0.01</v>
      </c>
      <c r="C15" s="8">
        <f t="shared" si="0"/>
        <v>112.21100000000001</v>
      </c>
      <c r="D15" s="8">
        <f t="shared" si="1"/>
        <v>11333.311</v>
      </c>
      <c r="E15" s="11">
        <f t="shared" si="2"/>
        <v>1.0201000000000002E-2</v>
      </c>
      <c r="K15" t="s">
        <v>54</v>
      </c>
      <c r="L15">
        <f>B5/5*2</f>
        <v>4000</v>
      </c>
    </row>
    <row r="16" spans="1:13">
      <c r="A16">
        <v>4</v>
      </c>
      <c r="B16" s="1">
        <v>0.01</v>
      </c>
      <c r="C16" s="8">
        <f t="shared" si="0"/>
        <v>113.33311</v>
      </c>
      <c r="D16" s="8">
        <f t="shared" si="1"/>
        <v>11446.644109999999</v>
      </c>
      <c r="E16" s="11">
        <f t="shared" si="2"/>
        <v>1.030301E-2</v>
      </c>
      <c r="G16" s="12">
        <f>G13/B2</f>
        <v>31819.000805654028</v>
      </c>
      <c r="H16" t="s">
        <v>40</v>
      </c>
      <c r="K16" t="s">
        <v>55</v>
      </c>
      <c r="L16">
        <f>L15+L14</f>
        <v>5000</v>
      </c>
    </row>
    <row r="17" spans="1:12">
      <c r="A17">
        <v>5</v>
      </c>
      <c r="B17" s="1">
        <v>0.01</v>
      </c>
      <c r="C17" s="8">
        <f t="shared" si="0"/>
        <v>114.4664411</v>
      </c>
      <c r="D17" s="8">
        <f t="shared" si="1"/>
        <v>11561.110551099999</v>
      </c>
      <c r="E17" s="11">
        <f t="shared" si="2"/>
        <v>1.04060401E-2</v>
      </c>
      <c r="G17" s="12">
        <f>G13/50</f>
        <v>3181.9000805654027</v>
      </c>
      <c r="H17" t="s">
        <v>41</v>
      </c>
      <c r="K17" t="s">
        <v>48</v>
      </c>
      <c r="L17" s="12">
        <f>L16/G17</f>
        <v>1.5713881245169499</v>
      </c>
    </row>
    <row r="18" spans="1:12">
      <c r="A18">
        <v>6</v>
      </c>
      <c r="B18" s="1">
        <v>0.01</v>
      </c>
      <c r="C18" s="8">
        <f t="shared" si="0"/>
        <v>115.61110551099999</v>
      </c>
      <c r="D18" s="8">
        <f t="shared" si="1"/>
        <v>11676.721656610998</v>
      </c>
      <c r="E18" s="11">
        <f t="shared" si="2"/>
        <v>1.0510100501E-2</v>
      </c>
      <c r="G18" s="9">
        <f>G16/50</f>
        <v>636.38001611308061</v>
      </c>
      <c r="H18" t="s">
        <v>42</v>
      </c>
    </row>
    <row r="19" spans="1:12">
      <c r="A19">
        <v>7</v>
      </c>
      <c r="B19" s="1">
        <v>0.01</v>
      </c>
      <c r="C19" s="8">
        <f t="shared" si="0"/>
        <v>116.76721656610998</v>
      </c>
      <c r="D19" s="8">
        <f t="shared" si="1"/>
        <v>11793.488873177108</v>
      </c>
      <c r="E19" s="11">
        <f t="shared" si="2"/>
        <v>1.0615201506009999E-2</v>
      </c>
    </row>
    <row r="20" spans="1:12">
      <c r="A20">
        <v>8</v>
      </c>
      <c r="B20" s="1">
        <v>0.01</v>
      </c>
      <c r="C20" s="8">
        <f t="shared" si="0"/>
        <v>117.93488873177108</v>
      </c>
      <c r="D20" s="8">
        <f t="shared" si="1"/>
        <v>11911.42376190888</v>
      </c>
      <c r="E20" s="11">
        <f t="shared" si="2"/>
        <v>1.0721353521070098E-2</v>
      </c>
      <c r="F20" s="11"/>
    </row>
    <row r="21" spans="1:12">
      <c r="A21">
        <v>9</v>
      </c>
      <c r="B21" s="1">
        <v>0.01</v>
      </c>
      <c r="C21" s="8">
        <f t="shared" si="0"/>
        <v>119.1142376190888</v>
      </c>
      <c r="D21" s="8">
        <f t="shared" si="1"/>
        <v>12030.537999527969</v>
      </c>
      <c r="E21" s="11">
        <f t="shared" si="2"/>
        <v>1.08285670562808E-2</v>
      </c>
      <c r="F21" s="11"/>
    </row>
    <row r="22" spans="1:12">
      <c r="A22">
        <v>10</v>
      </c>
      <c r="B22" s="1">
        <v>0.01</v>
      </c>
      <c r="C22" s="8">
        <f t="shared" si="0"/>
        <v>120.30537999527969</v>
      </c>
      <c r="D22" s="8">
        <f t="shared" si="1"/>
        <v>12150.843379523249</v>
      </c>
      <c r="E22" s="11">
        <f t="shared" si="2"/>
        <v>1.0936852726843608E-2</v>
      </c>
      <c r="F22" s="11"/>
    </row>
    <row r="23" spans="1:12">
      <c r="A23">
        <v>11</v>
      </c>
      <c r="B23" s="1">
        <v>0.01</v>
      </c>
      <c r="C23" s="8">
        <f t="shared" si="0"/>
        <v>121.50843379523249</v>
      </c>
      <c r="D23" s="8">
        <f t="shared" si="1"/>
        <v>12272.351813318481</v>
      </c>
      <c r="E23" s="11">
        <f t="shared" si="2"/>
        <v>1.1046221254112044E-2</v>
      </c>
    </row>
    <row r="24" spans="1:12">
      <c r="A24">
        <v>12</v>
      </c>
      <c r="B24" s="1">
        <v>0.01</v>
      </c>
      <c r="C24" s="8">
        <f t="shared" si="0"/>
        <v>122.72351813318481</v>
      </c>
      <c r="D24" s="8">
        <f t="shared" si="1"/>
        <v>12395.075331451666</v>
      </c>
      <c r="E24" s="11">
        <f t="shared" si="2"/>
        <v>1.1156683466653165E-2</v>
      </c>
    </row>
    <row r="25" spans="1:12">
      <c r="A25">
        <v>13</v>
      </c>
      <c r="B25" s="1">
        <v>0.01</v>
      </c>
      <c r="C25" s="8">
        <f t="shared" si="0"/>
        <v>123.95075331451666</v>
      </c>
      <c r="D25" s="8">
        <f t="shared" si="1"/>
        <v>12519.026084766183</v>
      </c>
      <c r="E25" s="11">
        <f t="shared" si="2"/>
        <v>1.1268250301319697E-2</v>
      </c>
    </row>
    <row r="26" spans="1:12">
      <c r="A26">
        <v>14</v>
      </c>
      <c r="B26" s="1">
        <v>0.01</v>
      </c>
      <c r="C26" s="8">
        <f t="shared" si="0"/>
        <v>125.19026084766183</v>
      </c>
      <c r="D26" s="8">
        <f t="shared" si="1"/>
        <v>12644.216345613844</v>
      </c>
      <c r="E26" s="11">
        <f t="shared" si="2"/>
        <v>1.1380932804332894E-2</v>
      </c>
    </row>
    <row r="27" spans="1:12">
      <c r="A27">
        <v>15</v>
      </c>
      <c r="B27" s="1">
        <v>0.01</v>
      </c>
      <c r="C27" s="8">
        <f t="shared" si="0"/>
        <v>126.44216345613845</v>
      </c>
      <c r="D27" s="8">
        <f t="shared" si="1"/>
        <v>12770.658509069983</v>
      </c>
      <c r="E27" s="11">
        <f t="shared" si="2"/>
        <v>1.1494742132376222E-2</v>
      </c>
    </row>
    <row r="28" spans="1:12">
      <c r="A28">
        <v>16</v>
      </c>
      <c r="B28" s="1">
        <v>0.01</v>
      </c>
      <c r="C28" s="8">
        <f t="shared" si="0"/>
        <v>127.70658509069983</v>
      </c>
      <c r="D28" s="8">
        <f t="shared" si="1"/>
        <v>12898.365094160683</v>
      </c>
      <c r="E28" s="11">
        <f t="shared" si="2"/>
        <v>1.1609689553699985E-2</v>
      </c>
    </row>
    <row r="29" spans="1:12">
      <c r="A29">
        <v>17</v>
      </c>
      <c r="B29" s="1">
        <v>0.01</v>
      </c>
      <c r="C29" s="8">
        <f t="shared" si="0"/>
        <v>128.98365094160684</v>
      </c>
      <c r="D29" s="8">
        <f t="shared" si="1"/>
        <v>13027.34874510229</v>
      </c>
      <c r="E29" s="11">
        <f t="shared" si="2"/>
        <v>1.1725786449236985E-2</v>
      </c>
    </row>
    <row r="30" spans="1:12">
      <c r="A30">
        <v>18</v>
      </c>
      <c r="B30" s="1">
        <v>0.01</v>
      </c>
      <c r="C30" s="8">
        <f t="shared" si="0"/>
        <v>130.2734874510229</v>
      </c>
      <c r="D30" s="8">
        <f t="shared" si="1"/>
        <v>13157.622232553313</v>
      </c>
      <c r="E30" s="11">
        <f t="shared" si="2"/>
        <v>1.1843044313729355E-2</v>
      </c>
    </row>
    <row r="31" spans="1:12">
      <c r="A31">
        <v>19</v>
      </c>
      <c r="B31" s="1">
        <v>0.01</v>
      </c>
      <c r="C31" s="8">
        <f t="shared" si="0"/>
        <v>131.57622232553314</v>
      </c>
      <c r="D31" s="8">
        <f t="shared" si="1"/>
        <v>13289.198454878846</v>
      </c>
      <c r="E31" s="11">
        <f t="shared" si="2"/>
        <v>1.1961474756866649E-2</v>
      </c>
    </row>
    <row r="32" spans="1:12">
      <c r="A32">
        <v>20</v>
      </c>
      <c r="B32" s="1">
        <v>0.01</v>
      </c>
      <c r="C32" s="8">
        <f t="shared" si="0"/>
        <v>132.89198454878846</v>
      </c>
      <c r="D32" s="8">
        <f t="shared" si="1"/>
        <v>13422.090439427635</v>
      </c>
      <c r="E32" s="11">
        <f t="shared" si="2"/>
        <v>1.2081089504435314E-2</v>
      </c>
    </row>
    <row r="33" spans="1:5">
      <c r="A33">
        <v>21</v>
      </c>
      <c r="B33" s="1">
        <v>0.01</v>
      </c>
      <c r="C33" s="8">
        <f t="shared" si="0"/>
        <v>134.22090439427635</v>
      </c>
      <c r="D33" s="8">
        <f t="shared" si="1"/>
        <v>13556.311343821912</v>
      </c>
      <c r="E33" s="11">
        <f t="shared" si="2"/>
        <v>1.2201900399479668E-2</v>
      </c>
    </row>
    <row r="34" spans="1:5">
      <c r="A34">
        <v>22</v>
      </c>
      <c r="B34" s="1">
        <v>0.01</v>
      </c>
      <c r="C34" s="8">
        <f t="shared" si="0"/>
        <v>135.56311343821912</v>
      </c>
      <c r="D34" s="8">
        <f t="shared" si="1"/>
        <v>13691.87445726013</v>
      </c>
      <c r="E34" s="11">
        <f t="shared" si="2"/>
        <v>1.2323919403474465E-2</v>
      </c>
    </row>
    <row r="35" spans="1:5">
      <c r="A35">
        <v>23</v>
      </c>
      <c r="B35" s="1">
        <v>0.01</v>
      </c>
      <c r="C35" s="8">
        <f t="shared" si="0"/>
        <v>136.9187445726013</v>
      </c>
      <c r="D35" s="8">
        <f t="shared" si="1"/>
        <v>13828.793201832732</v>
      </c>
      <c r="E35" s="11">
        <f t="shared" si="2"/>
        <v>1.2447158597509209E-2</v>
      </c>
    </row>
    <row r="36" spans="1:5">
      <c r="A36">
        <v>24</v>
      </c>
      <c r="B36" s="1">
        <v>0.01</v>
      </c>
      <c r="C36" s="8">
        <f t="shared" si="0"/>
        <v>138.28793201832733</v>
      </c>
      <c r="D36" s="8">
        <f t="shared" si="1"/>
        <v>13967.081133851059</v>
      </c>
      <c r="E36" s="11">
        <f t="shared" si="2"/>
        <v>1.2571630183484303E-2</v>
      </c>
    </row>
    <row r="37" spans="1:5">
      <c r="A37">
        <v>25</v>
      </c>
      <c r="B37" s="1">
        <v>0.01</v>
      </c>
      <c r="C37" s="8">
        <f t="shared" si="0"/>
        <v>139.67081133851059</v>
      </c>
      <c r="D37" s="8">
        <f t="shared" ref="D37:D61" si="3">D36+C37</f>
        <v>14106.75194518957</v>
      </c>
      <c r="E37" s="11">
        <f t="shared" si="2"/>
        <v>1.2697346485319144E-2</v>
      </c>
    </row>
    <row r="38" spans="1:5">
      <c r="A38">
        <v>26</v>
      </c>
      <c r="B38" s="1">
        <v>0.01</v>
      </c>
      <c r="C38" s="8">
        <f t="shared" si="0"/>
        <v>141.06751945189569</v>
      </c>
      <c r="D38" s="8">
        <f t="shared" si="3"/>
        <v>14247.819464641465</v>
      </c>
      <c r="E38" s="11">
        <f t="shared" si="2"/>
        <v>1.2824319950172336E-2</v>
      </c>
    </row>
    <row r="39" spans="1:5">
      <c r="A39">
        <v>27</v>
      </c>
      <c r="B39" s="1">
        <v>0.01</v>
      </c>
      <c r="C39" s="8">
        <f t="shared" si="0"/>
        <v>142.47819464641466</v>
      </c>
      <c r="D39" s="8">
        <f t="shared" si="3"/>
        <v>14390.29765928788</v>
      </c>
      <c r="E39" s="11">
        <f t="shared" si="2"/>
        <v>1.295256314967406E-2</v>
      </c>
    </row>
    <row r="40" spans="1:5">
      <c r="A40">
        <v>28</v>
      </c>
      <c r="B40" s="1">
        <v>0.01</v>
      </c>
      <c r="C40" s="8">
        <f t="shared" si="0"/>
        <v>143.90297659287882</v>
      </c>
      <c r="D40" s="8">
        <f t="shared" si="3"/>
        <v>14534.200635880759</v>
      </c>
      <c r="E40" s="11">
        <f t="shared" si="2"/>
        <v>1.3082088781170802E-2</v>
      </c>
    </row>
    <row r="41" spans="1:5">
      <c r="A41">
        <v>29</v>
      </c>
      <c r="B41" s="1">
        <v>0.01</v>
      </c>
      <c r="C41" s="8">
        <f t="shared" si="0"/>
        <v>145.34200635880759</v>
      </c>
      <c r="D41" s="8">
        <f t="shared" si="3"/>
        <v>14679.542642239567</v>
      </c>
      <c r="E41" s="11">
        <f t="shared" si="2"/>
        <v>1.3212909668982508E-2</v>
      </c>
    </row>
    <row r="42" spans="1:5">
      <c r="A42">
        <v>30</v>
      </c>
      <c r="B42" s="1">
        <v>0.01</v>
      </c>
      <c r="C42" s="8">
        <f t="shared" si="0"/>
        <v>146.79542642239568</v>
      </c>
      <c r="D42" s="8">
        <f t="shared" si="3"/>
        <v>14826.338068661962</v>
      </c>
      <c r="E42" s="11">
        <f t="shared" si="2"/>
        <v>1.3345038765672335E-2</v>
      </c>
    </row>
    <row r="43" spans="1:5">
      <c r="A43">
        <v>31</v>
      </c>
      <c r="B43" s="1">
        <v>0.01</v>
      </c>
      <c r="C43" s="8">
        <f t="shared" si="0"/>
        <v>148.26338068661963</v>
      </c>
      <c r="D43" s="8">
        <f t="shared" si="3"/>
        <v>14974.601449348582</v>
      </c>
      <c r="E43" s="11">
        <f t="shared" si="2"/>
        <v>1.3478489153329058E-2</v>
      </c>
    </row>
    <row r="44" spans="1:5">
      <c r="A44">
        <v>32</v>
      </c>
      <c r="B44" s="1">
        <v>0.01</v>
      </c>
      <c r="C44" s="8">
        <f t="shared" si="0"/>
        <v>149.74601449348583</v>
      </c>
      <c r="D44" s="8">
        <f t="shared" si="3"/>
        <v>15124.347463842068</v>
      </c>
      <c r="E44" s="11">
        <f t="shared" si="2"/>
        <v>1.3613274044862348E-2</v>
      </c>
    </row>
    <row r="45" spans="1:5">
      <c r="A45">
        <v>33</v>
      </c>
      <c r="B45" s="1">
        <v>0.01</v>
      </c>
      <c r="C45" s="8">
        <f t="shared" si="0"/>
        <v>151.24347463842068</v>
      </c>
      <c r="D45" s="8">
        <f t="shared" si="3"/>
        <v>15275.590938480489</v>
      </c>
      <c r="E45" s="11">
        <f t="shared" si="2"/>
        <v>1.3749406785310971E-2</v>
      </c>
    </row>
    <row r="46" spans="1:5">
      <c r="A46">
        <v>34</v>
      </c>
      <c r="B46" s="1">
        <v>0.01</v>
      </c>
      <c r="C46" s="8">
        <f t="shared" si="0"/>
        <v>152.75590938480488</v>
      </c>
      <c r="D46" s="8">
        <f t="shared" si="3"/>
        <v>15428.346847865294</v>
      </c>
      <c r="E46" s="11">
        <f t="shared" si="2"/>
        <v>1.388690085316408E-2</v>
      </c>
    </row>
    <row r="47" spans="1:5">
      <c r="A47">
        <v>35</v>
      </c>
      <c r="B47" s="1">
        <v>0.01</v>
      </c>
      <c r="C47" s="8">
        <f t="shared" si="0"/>
        <v>154.28346847865294</v>
      </c>
      <c r="D47" s="8">
        <f t="shared" si="3"/>
        <v>15582.630316343946</v>
      </c>
      <c r="E47" s="11">
        <f t="shared" si="2"/>
        <v>1.4025769861695722E-2</v>
      </c>
    </row>
    <row r="48" spans="1:5">
      <c r="A48">
        <v>36</v>
      </c>
      <c r="B48" s="1">
        <v>0.01</v>
      </c>
      <c r="C48" s="8">
        <f t="shared" si="0"/>
        <v>155.82630316343946</v>
      </c>
      <c r="D48" s="8">
        <f t="shared" si="3"/>
        <v>15738.456619507386</v>
      </c>
      <c r="E48" s="11">
        <f t="shared" si="2"/>
        <v>1.4166027560312678E-2</v>
      </c>
    </row>
    <row r="49" spans="1:5">
      <c r="A49">
        <v>37</v>
      </c>
      <c r="B49" s="1">
        <v>0.01</v>
      </c>
      <c r="C49" s="8">
        <f t="shared" si="0"/>
        <v>157.38456619507386</v>
      </c>
      <c r="D49" s="8">
        <f t="shared" si="3"/>
        <v>15895.84118570246</v>
      </c>
      <c r="E49" s="11">
        <f t="shared" si="2"/>
        <v>1.4307687835915805E-2</v>
      </c>
    </row>
    <row r="50" spans="1:5">
      <c r="A50">
        <v>38</v>
      </c>
      <c r="B50" s="1">
        <v>0.01</v>
      </c>
      <c r="C50" s="8">
        <f t="shared" si="0"/>
        <v>158.9584118570246</v>
      </c>
      <c r="D50" s="8">
        <f t="shared" si="3"/>
        <v>16054.799597559484</v>
      </c>
      <c r="E50" s="11">
        <f t="shared" si="2"/>
        <v>1.4450764714274963E-2</v>
      </c>
    </row>
    <row r="51" spans="1:5">
      <c r="A51">
        <v>39</v>
      </c>
      <c r="B51" s="1">
        <v>0.01</v>
      </c>
      <c r="C51" s="8">
        <f t="shared" si="0"/>
        <v>160.54799597559483</v>
      </c>
      <c r="D51" s="8">
        <f t="shared" si="3"/>
        <v>16215.347593535078</v>
      </c>
      <c r="E51" s="11">
        <f t="shared" si="2"/>
        <v>1.4595272361417711E-2</v>
      </c>
    </row>
    <row r="52" spans="1:5">
      <c r="A52">
        <v>40</v>
      </c>
      <c r="B52" s="1">
        <v>0.01</v>
      </c>
      <c r="C52" s="8">
        <f t="shared" si="0"/>
        <v>162.15347593535077</v>
      </c>
      <c r="D52" s="8">
        <f t="shared" si="3"/>
        <v>16377.501069470429</v>
      </c>
      <c r="E52" s="11">
        <f t="shared" si="2"/>
        <v>1.4741225085031888E-2</v>
      </c>
    </row>
    <row r="53" spans="1:5">
      <c r="A53">
        <v>41</v>
      </c>
      <c r="B53" s="1">
        <v>0.01</v>
      </c>
      <c r="C53" s="8">
        <f t="shared" si="0"/>
        <v>163.77501069470429</v>
      </c>
      <c r="D53" s="8">
        <f t="shared" si="3"/>
        <v>16541.276080165135</v>
      </c>
      <c r="E53" s="11">
        <f t="shared" si="2"/>
        <v>1.4888637335882209E-2</v>
      </c>
    </row>
    <row r="54" spans="1:5">
      <c r="A54">
        <v>42</v>
      </c>
      <c r="B54" s="1">
        <v>0.01</v>
      </c>
      <c r="C54" s="8">
        <f t="shared" si="0"/>
        <v>165.41276080165136</v>
      </c>
      <c r="D54" s="8">
        <f t="shared" si="3"/>
        <v>16706.688840966784</v>
      </c>
      <c r="E54" s="11">
        <f t="shared" si="2"/>
        <v>1.5037523709241033E-2</v>
      </c>
    </row>
    <row r="55" spans="1:5">
      <c r="A55">
        <v>43</v>
      </c>
      <c r="B55" s="1">
        <v>0.01</v>
      </c>
      <c r="C55" s="8">
        <f t="shared" si="0"/>
        <v>167.06688840966785</v>
      </c>
      <c r="D55" s="8">
        <f t="shared" si="3"/>
        <v>16873.755729376451</v>
      </c>
      <c r="E55" s="11">
        <f t="shared" si="2"/>
        <v>1.518789894633344E-2</v>
      </c>
    </row>
    <row r="56" spans="1:5">
      <c r="A56">
        <v>44</v>
      </c>
      <c r="B56" s="1">
        <v>0.01</v>
      </c>
      <c r="C56" s="8">
        <f t="shared" si="0"/>
        <v>168.73755729376452</v>
      </c>
      <c r="D56" s="8">
        <f t="shared" si="3"/>
        <v>17042.493286670215</v>
      </c>
      <c r="E56" s="11">
        <f t="shared" si="2"/>
        <v>1.5339777935796776E-2</v>
      </c>
    </row>
    <row r="57" spans="1:5">
      <c r="A57">
        <v>45</v>
      </c>
      <c r="B57" s="1">
        <v>0.01</v>
      </c>
      <c r="C57" s="8">
        <f t="shared" si="0"/>
        <v>170.42493286670216</v>
      </c>
      <c r="D57" s="8">
        <f t="shared" si="3"/>
        <v>17212.918219536918</v>
      </c>
      <c r="E57" s="11">
        <f t="shared" si="2"/>
        <v>1.5493175715154742E-2</v>
      </c>
    </row>
    <row r="58" spans="1:5">
      <c r="A58">
        <v>46</v>
      </c>
      <c r="B58" s="1">
        <v>0.01</v>
      </c>
      <c r="C58" s="8">
        <f t="shared" si="0"/>
        <v>172.12918219536917</v>
      </c>
      <c r="D58" s="8">
        <f t="shared" si="3"/>
        <v>17385.047401732289</v>
      </c>
      <c r="E58" s="11">
        <f t="shared" si="2"/>
        <v>1.5648107472306289E-2</v>
      </c>
    </row>
    <row r="59" spans="1:5">
      <c r="A59">
        <v>47</v>
      </c>
      <c r="B59" s="1">
        <v>0.01</v>
      </c>
      <c r="C59" s="8">
        <f t="shared" si="0"/>
        <v>173.85047401732288</v>
      </c>
      <c r="D59" s="8">
        <f t="shared" si="3"/>
        <v>17558.897875749612</v>
      </c>
      <c r="E59" s="11">
        <f t="shared" si="2"/>
        <v>1.5804588547029354E-2</v>
      </c>
    </row>
    <row r="60" spans="1:5">
      <c r="A60">
        <v>48</v>
      </c>
      <c r="B60" s="1">
        <v>0.01</v>
      </c>
      <c r="C60" s="8">
        <f t="shared" si="0"/>
        <v>175.58897875749611</v>
      </c>
      <c r="D60" s="8">
        <f t="shared" si="3"/>
        <v>17734.486854507108</v>
      </c>
      <c r="E60" s="11">
        <f t="shared" si="2"/>
        <v>1.5962634432499647E-2</v>
      </c>
    </row>
    <row r="61" spans="1:5">
      <c r="A61">
        <v>49</v>
      </c>
      <c r="B61" s="1">
        <v>0.01</v>
      </c>
      <c r="C61" s="8">
        <f t="shared" si="0"/>
        <v>177.34486854507108</v>
      </c>
      <c r="D61" s="8">
        <f t="shared" si="3"/>
        <v>17911.831723052179</v>
      </c>
      <c r="E61" s="11">
        <f t="shared" si="2"/>
        <v>1.6122260776824642E-2</v>
      </c>
    </row>
    <row r="62" spans="1:5">
      <c r="A62" t="s">
        <v>56</v>
      </c>
      <c r="B62" s="1"/>
      <c r="C62" s="8">
        <f>SUM(C12:C61)</f>
        <v>6911.8317230521798</v>
      </c>
      <c r="D62" s="8">
        <f>SUM(D12:D61)</f>
        <v>709095.00402827014</v>
      </c>
      <c r="E62" s="11">
        <f>SUM(E12:E61)</f>
        <v>0.62834833845928906</v>
      </c>
    </row>
    <row r="63" spans="1:5">
      <c r="B63" s="1"/>
      <c r="C63" s="8"/>
      <c r="D63" s="8"/>
    </row>
    <row r="64" spans="1:5">
      <c r="B64" s="1"/>
      <c r="C64" s="8"/>
      <c r="D64" s="8"/>
    </row>
  </sheetData>
  <pageMargins left="0.75" right="0.75" top="1" bottom="1" header="0.5" footer="0.5"/>
  <pageSetup paperSize="9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zoomScale="125" zoomScaleNormal="125" zoomScalePageLayoutView="125" workbookViewId="0"/>
  </sheetViews>
  <sheetFormatPr baseColWidth="10" defaultRowHeight="15" x14ac:dyDescent="0"/>
  <cols>
    <col min="2" max="2" width="10.83203125" style="4"/>
    <col min="4" max="4" width="10.83203125" style="4"/>
  </cols>
  <sheetData>
    <row r="1" spans="1:10" ht="25">
      <c r="A1" s="7" t="s">
        <v>0</v>
      </c>
      <c r="D1" s="6" t="s">
        <v>10</v>
      </c>
    </row>
    <row r="2" spans="1:10">
      <c r="A2" s="2" t="s">
        <v>1</v>
      </c>
      <c r="B2" s="3" t="s">
        <v>2</v>
      </c>
      <c r="C2" s="2" t="s">
        <v>3</v>
      </c>
      <c r="D2" s="3" t="s">
        <v>4</v>
      </c>
    </row>
    <row r="3" spans="1:10">
      <c r="A3">
        <v>0</v>
      </c>
      <c r="B3" s="4">
        <v>100</v>
      </c>
      <c r="C3" s="1">
        <v>0.01</v>
      </c>
      <c r="D3" s="4">
        <f>B3*C3</f>
        <v>1</v>
      </c>
    </row>
    <row r="4" spans="1:10">
      <c r="A4">
        <v>1</v>
      </c>
      <c r="B4" s="4">
        <f>B3+D3</f>
        <v>101</v>
      </c>
      <c r="C4" s="1">
        <v>0.01</v>
      </c>
      <c r="D4" s="4">
        <f>B4*C4</f>
        <v>1.01</v>
      </c>
    </row>
    <row r="5" spans="1:10">
      <c r="A5">
        <v>2</v>
      </c>
      <c r="B5" s="4">
        <f>B4+D4</f>
        <v>102.01</v>
      </c>
      <c r="C5" s="1">
        <v>0.01</v>
      </c>
      <c r="D5" s="4">
        <f>B5*C5</f>
        <v>1.0201</v>
      </c>
    </row>
    <row r="6" spans="1:10">
      <c r="A6">
        <v>3</v>
      </c>
      <c r="B6" s="4">
        <f t="shared" ref="B6:B27" si="0">B5+D5</f>
        <v>103.0301</v>
      </c>
      <c r="C6" s="1">
        <v>0.01</v>
      </c>
      <c r="D6" s="4">
        <f t="shared" ref="D6:D27" si="1">B6*C6</f>
        <v>1.0303010000000001</v>
      </c>
    </row>
    <row r="7" spans="1:10">
      <c r="A7">
        <v>4</v>
      </c>
      <c r="B7" s="4">
        <f t="shared" si="0"/>
        <v>104.060401</v>
      </c>
      <c r="C7" s="1">
        <v>0.01</v>
      </c>
      <c r="D7" s="4">
        <f t="shared" si="1"/>
        <v>1.04060401</v>
      </c>
    </row>
    <row r="8" spans="1:10">
      <c r="A8">
        <v>5</v>
      </c>
      <c r="B8" s="4">
        <f t="shared" si="0"/>
        <v>105.10100500999999</v>
      </c>
      <c r="C8" s="1">
        <v>0.01</v>
      </c>
      <c r="D8" s="4">
        <f t="shared" si="1"/>
        <v>1.0510100500999999</v>
      </c>
    </row>
    <row r="9" spans="1:10">
      <c r="A9">
        <v>6</v>
      </c>
      <c r="B9" s="4">
        <f t="shared" si="0"/>
        <v>106.1520150601</v>
      </c>
      <c r="C9" s="1">
        <v>0.01</v>
      </c>
      <c r="D9" s="4">
        <f t="shared" si="1"/>
        <v>1.0615201506009999</v>
      </c>
    </row>
    <row r="10" spans="1:10">
      <c r="A10">
        <v>7</v>
      </c>
      <c r="B10" s="4">
        <f t="shared" si="0"/>
        <v>107.213535210701</v>
      </c>
      <c r="C10" s="1">
        <v>0.01</v>
      </c>
      <c r="D10" s="4">
        <f t="shared" si="1"/>
        <v>1.0721353521070101</v>
      </c>
      <c r="H10" t="s">
        <v>6</v>
      </c>
      <c r="J10" t="s">
        <v>7</v>
      </c>
    </row>
    <row r="11" spans="1:10">
      <c r="A11">
        <v>8</v>
      </c>
      <c r="B11" s="4">
        <f t="shared" si="0"/>
        <v>108.28567056280801</v>
      </c>
      <c r="C11" s="1">
        <v>0.01</v>
      </c>
      <c r="D11" s="4">
        <f t="shared" si="1"/>
        <v>1.08285670562808</v>
      </c>
      <c r="J11" t="s">
        <v>8</v>
      </c>
    </row>
    <row r="12" spans="1:10">
      <c r="A12">
        <v>9</v>
      </c>
      <c r="B12" s="4">
        <f t="shared" si="0"/>
        <v>109.36852726843608</v>
      </c>
      <c r="C12" s="1">
        <v>0.01</v>
      </c>
      <c r="D12" s="4">
        <f t="shared" si="1"/>
        <v>1.0936852726843609</v>
      </c>
      <c r="J12" t="s">
        <v>9</v>
      </c>
    </row>
    <row r="13" spans="1:10">
      <c r="A13">
        <v>10</v>
      </c>
      <c r="B13" s="4">
        <f t="shared" si="0"/>
        <v>110.46221254112044</v>
      </c>
      <c r="C13" s="1">
        <v>0.01</v>
      </c>
      <c r="D13" s="4">
        <f t="shared" si="1"/>
        <v>1.1046221254112043</v>
      </c>
    </row>
    <row r="14" spans="1:10">
      <c r="A14">
        <v>11</v>
      </c>
      <c r="B14" s="4">
        <f t="shared" si="0"/>
        <v>111.56683466653165</v>
      </c>
      <c r="C14" s="1">
        <v>0.01</v>
      </c>
      <c r="D14" s="4">
        <f t="shared" si="1"/>
        <v>1.1156683466653166</v>
      </c>
    </row>
    <row r="15" spans="1:10">
      <c r="A15">
        <v>12</v>
      </c>
      <c r="B15" s="4">
        <f t="shared" si="0"/>
        <v>112.68250301319696</v>
      </c>
      <c r="C15" s="1">
        <v>0.01</v>
      </c>
      <c r="D15" s="4">
        <f t="shared" si="1"/>
        <v>1.1268250301319698</v>
      </c>
    </row>
    <row r="16" spans="1:10">
      <c r="A16">
        <v>13</v>
      </c>
      <c r="B16" s="4">
        <f t="shared" si="0"/>
        <v>113.80932804332893</v>
      </c>
      <c r="C16" s="1">
        <v>0.01</v>
      </c>
      <c r="D16" s="4">
        <f t="shared" si="1"/>
        <v>1.1380932804332893</v>
      </c>
    </row>
    <row r="17" spans="1:12">
      <c r="A17">
        <v>14</v>
      </c>
      <c r="B17" s="4">
        <f t="shared" si="0"/>
        <v>114.94742132376223</v>
      </c>
      <c r="C17" s="1">
        <v>0.01</v>
      </c>
      <c r="D17" s="4">
        <f t="shared" si="1"/>
        <v>1.1494742132376223</v>
      </c>
    </row>
    <row r="18" spans="1:12">
      <c r="A18">
        <v>15</v>
      </c>
      <c r="B18" s="4">
        <f t="shared" si="0"/>
        <v>116.09689553699985</v>
      </c>
      <c r="C18" s="1">
        <v>0.01</v>
      </c>
      <c r="D18" s="4">
        <f t="shared" si="1"/>
        <v>1.1609689553699984</v>
      </c>
      <c r="H18" s="2" t="s">
        <v>11</v>
      </c>
    </row>
    <row r="19" spans="1:12">
      <c r="A19">
        <v>16</v>
      </c>
      <c r="B19" s="4">
        <f t="shared" si="0"/>
        <v>117.25786449236985</v>
      </c>
      <c r="C19" s="1">
        <v>0.01</v>
      </c>
      <c r="D19" s="4">
        <f t="shared" si="1"/>
        <v>1.1725786449236986</v>
      </c>
      <c r="I19" t="s">
        <v>12</v>
      </c>
    </row>
    <row r="20" spans="1:12">
      <c r="A20">
        <v>17</v>
      </c>
      <c r="B20" s="4">
        <f t="shared" si="0"/>
        <v>118.43044313729355</v>
      </c>
      <c r="C20" s="1">
        <v>0.01</v>
      </c>
      <c r="D20" s="4">
        <f t="shared" si="1"/>
        <v>1.1843044313729356</v>
      </c>
      <c r="I20" t="s">
        <v>13</v>
      </c>
    </row>
    <row r="21" spans="1:12">
      <c r="A21">
        <v>18</v>
      </c>
      <c r="B21" s="4">
        <f t="shared" si="0"/>
        <v>119.61474756866649</v>
      </c>
      <c r="C21" s="1">
        <v>0.01</v>
      </c>
      <c r="D21" s="4">
        <f t="shared" si="1"/>
        <v>1.1961474756866648</v>
      </c>
      <c r="I21" t="s">
        <v>14</v>
      </c>
    </row>
    <row r="22" spans="1:12">
      <c r="A22">
        <v>19</v>
      </c>
      <c r="B22" s="4">
        <f t="shared" si="0"/>
        <v>120.81089504435315</v>
      </c>
      <c r="C22" s="1">
        <v>0.01</v>
      </c>
      <c r="D22" s="4">
        <f t="shared" si="1"/>
        <v>1.2081089504435314</v>
      </c>
      <c r="I22" t="s">
        <v>15</v>
      </c>
    </row>
    <row r="23" spans="1:12">
      <c r="A23">
        <v>20</v>
      </c>
      <c r="B23" s="4">
        <f t="shared" si="0"/>
        <v>122.01900399479668</v>
      </c>
      <c r="C23" s="1">
        <v>0.01</v>
      </c>
      <c r="D23" s="4">
        <f t="shared" si="1"/>
        <v>1.2201900399479668</v>
      </c>
      <c r="I23" t="s">
        <v>16</v>
      </c>
      <c r="K23" s="5" t="s">
        <v>18</v>
      </c>
    </row>
    <row r="24" spans="1:12">
      <c r="A24">
        <v>21</v>
      </c>
      <c r="B24" s="4">
        <f t="shared" si="0"/>
        <v>123.23919403474464</v>
      </c>
      <c r="C24" s="1">
        <v>0.01</v>
      </c>
      <c r="D24" s="4">
        <f t="shared" si="1"/>
        <v>1.2323919403474464</v>
      </c>
      <c r="I24" t="s">
        <v>17</v>
      </c>
    </row>
    <row r="25" spans="1:12">
      <c r="A25">
        <v>22</v>
      </c>
      <c r="B25" s="4">
        <f t="shared" si="0"/>
        <v>124.47158597509208</v>
      </c>
      <c r="C25" s="1">
        <v>0.01</v>
      </c>
      <c r="D25" s="4">
        <f t="shared" si="1"/>
        <v>1.2447158597509209</v>
      </c>
      <c r="I25" t="s">
        <v>22</v>
      </c>
    </row>
    <row r="26" spans="1:12">
      <c r="A26">
        <v>23</v>
      </c>
      <c r="B26" s="4">
        <f t="shared" si="0"/>
        <v>125.71630183484301</v>
      </c>
      <c r="C26" s="1">
        <v>0.01</v>
      </c>
      <c r="D26" s="4">
        <f t="shared" si="1"/>
        <v>1.2571630183484301</v>
      </c>
    </row>
    <row r="27" spans="1:12">
      <c r="A27">
        <v>24</v>
      </c>
      <c r="B27" s="4">
        <f t="shared" si="0"/>
        <v>126.97346485319144</v>
      </c>
      <c r="C27" s="1">
        <v>0.01</v>
      </c>
      <c r="D27" s="4">
        <f t="shared" si="1"/>
        <v>1.2697346485319145</v>
      </c>
      <c r="E27" s="5" t="s">
        <v>5</v>
      </c>
    </row>
    <row r="32" spans="1:12">
      <c r="L32" t="s">
        <v>19</v>
      </c>
    </row>
    <row r="33" spans="12:12">
      <c r="L33" t="s">
        <v>20</v>
      </c>
    </row>
    <row r="34" spans="12:12">
      <c r="L34" t="s">
        <v>21</v>
      </c>
    </row>
    <row r="35" spans="12:12">
      <c r="L35" t="s">
        <v>23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Value</vt:lpstr>
      <vt:lpstr>Simple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allan kelly</dc:creator>
  <cp:lastModifiedBy>allan kelly</cp:lastModifiedBy>
  <dcterms:created xsi:type="dcterms:W3CDTF">2017-06-12T09:53:02Z</dcterms:created>
  <dcterms:modified xsi:type="dcterms:W3CDTF">2017-11-22T11:37:27Z</dcterms:modified>
</cp:coreProperties>
</file>